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30" yWindow="870" windowWidth="8505" windowHeight="4530" firstSheet="2" activeTab="11"/>
  </bookViews>
  <sheets>
    <sheet name="汽车营销教师" sheetId="1" r:id="rId1"/>
    <sheet name="会计教师" sheetId="2" r:id="rId2"/>
    <sheet name="工程预算教师" sheetId="3" r:id="rId3"/>
    <sheet name="工商管理教师" sheetId="4" r:id="rId4"/>
    <sheet name="物流规划设计教师" sheetId="5" r:id="rId5"/>
    <sheet name="国际物流教师" sheetId="6" r:id="rId6"/>
    <sheet name="思政教师" sheetId="7" r:id="rId7"/>
    <sheet name="体育教师" sheetId="8" r:id="rId8"/>
    <sheet name="形体教师" sheetId="9" r:id="rId9"/>
    <sheet name="工程管理" sheetId="10" r:id="rId10"/>
    <sheet name="图书馆资源采访员" sheetId="11" r:id="rId11"/>
    <sheet name="辅导员" sheetId="12" r:id="rId12"/>
  </sheets>
  <definedNames>
    <definedName name="_xlnm.Print_Titles" localSheetId="11">'辅导员'!$1:$2</definedName>
  </definedNames>
  <calcPr fullCalcOnLoad="1"/>
</workbook>
</file>

<file path=xl/sharedStrings.xml><?xml version="1.0" encoding="utf-8"?>
<sst xmlns="http://schemas.openxmlformats.org/spreadsheetml/2006/main" count="279" uniqueCount="67">
  <si>
    <t>姓名</t>
  </si>
  <si>
    <t>应聘岗位</t>
  </si>
  <si>
    <t>排名</t>
  </si>
  <si>
    <t>准考证号码</t>
  </si>
  <si>
    <t>邹伟</t>
  </si>
  <si>
    <t>汽车营销教师</t>
  </si>
  <si>
    <t>刘艳芬</t>
  </si>
  <si>
    <t>工程预算教师</t>
  </si>
  <si>
    <t>欧一夫</t>
  </si>
  <si>
    <t>胡兰</t>
  </si>
  <si>
    <t>李楠</t>
  </si>
  <si>
    <t>肖英</t>
  </si>
  <si>
    <t>刘萍</t>
  </si>
  <si>
    <t>汪肖</t>
  </si>
  <si>
    <t>蒋东龙</t>
  </si>
  <si>
    <t>杨宇晴</t>
  </si>
  <si>
    <t>蒋昕芸</t>
  </si>
  <si>
    <t>樊华利</t>
  </si>
  <si>
    <t>黄欣</t>
  </si>
  <si>
    <t>刘林波</t>
  </si>
  <si>
    <t>娄芳芳</t>
  </si>
  <si>
    <t>张寅</t>
  </si>
  <si>
    <t>张蓉蓉</t>
  </si>
  <si>
    <t>胡蓉</t>
  </si>
  <si>
    <t>曾文碧</t>
  </si>
  <si>
    <t>黄青</t>
  </si>
  <si>
    <t>邹贞</t>
  </si>
  <si>
    <t>郑媛元</t>
  </si>
  <si>
    <t>钱柄臻</t>
  </si>
  <si>
    <t xml:space="preserve"> 付帆</t>
  </si>
  <si>
    <t>刘衡振</t>
  </si>
  <si>
    <t>应聘岗位</t>
  </si>
  <si>
    <t>姓名</t>
  </si>
  <si>
    <t>准考证号码</t>
  </si>
  <si>
    <t>排名</t>
  </si>
  <si>
    <t>工程管理员</t>
  </si>
  <si>
    <t>物流规划设计教师</t>
  </si>
  <si>
    <t>国际物流教师</t>
  </si>
  <si>
    <t>图书馆资源采访员</t>
  </si>
  <si>
    <t>会计教师</t>
  </si>
  <si>
    <t>工商管理教师</t>
  </si>
  <si>
    <t>思政教师</t>
  </si>
  <si>
    <t>形体教师</t>
  </si>
  <si>
    <t>体育教师</t>
  </si>
  <si>
    <t>辅导员</t>
  </si>
  <si>
    <t>缺考</t>
  </si>
  <si>
    <t>笔试成绩</t>
  </si>
  <si>
    <t>试讲成绩</t>
  </si>
  <si>
    <t>实操成绩</t>
  </si>
  <si>
    <t>总分</t>
  </si>
  <si>
    <t>是否入围体检</t>
  </si>
  <si>
    <t>招聘计划</t>
  </si>
  <si>
    <t>是</t>
  </si>
  <si>
    <t>否</t>
  </si>
  <si>
    <t>湖南财经工业职业技术学院2015年公开招聘体检入围人员名单</t>
  </si>
  <si>
    <t>1名</t>
  </si>
  <si>
    <t>试讲（面试）成绩</t>
  </si>
  <si>
    <t>2名</t>
  </si>
  <si>
    <t>是</t>
  </si>
  <si>
    <t>11名</t>
  </si>
  <si>
    <t>缺考</t>
  </si>
  <si>
    <t>笔试折后成绩
（30%）</t>
  </si>
  <si>
    <t>试讲折后成绩
（30%）</t>
  </si>
  <si>
    <t>实操折后成绩
（40%）</t>
  </si>
  <si>
    <t>笔试折后成绩
（50%）</t>
  </si>
  <si>
    <t>试讲（面试）折后成绩
（50%）</t>
  </si>
  <si>
    <t>试讲（面试）
折后成绩
（50%）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</si>
</sst>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C4" sqref="C4:C5"/>
    </sheetView>
  </sheetViews>
  <sheetFormatPr defaultColWidth="9.00390625" defaultRowHeight="14.25"/>
  <cols>
    <col min="1" max="1" width="14.75390625" style="1" customWidth="1"/>
    <col min="2" max="2" width="5.875" style="1" customWidth="1"/>
    <col min="3" max="3" width="7.50390625" style="1" customWidth="1"/>
    <col min="4" max="4" width="11.625" style="1" bestFit="1" customWidth="1"/>
    <col min="5" max="5" width="9.50390625" style="1" bestFit="1" customWidth="1"/>
    <col min="6" max="6" width="9.00390625" style="1" customWidth="1"/>
    <col min="7" max="7" width="9.75390625" style="1" customWidth="1"/>
    <col min="8" max="8" width="9.00390625" style="1" customWidth="1"/>
    <col min="9" max="9" width="9.50390625" style="1" bestFit="1" customWidth="1"/>
    <col min="10" max="10" width="8.50390625" style="1" customWidth="1"/>
    <col min="11" max="11" width="9.75390625" style="1" customWidth="1"/>
    <col min="12" max="12" width="9.00390625" style="1" customWidth="1"/>
    <col min="13" max="13" width="7.50390625" style="1" customWidth="1"/>
    <col min="14" max="16384" width="9.00390625" style="1" customWidth="1"/>
  </cols>
  <sheetData>
    <row r="1" spans="1:13" s="2" customFormat="1" ht="42.7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4" customFormat="1" ht="50.25" customHeight="1">
      <c r="A2" s="3" t="s">
        <v>31</v>
      </c>
      <c r="B2" s="3" t="s">
        <v>51</v>
      </c>
      <c r="C2" s="3" t="s">
        <v>32</v>
      </c>
      <c r="D2" s="3" t="s">
        <v>33</v>
      </c>
      <c r="E2" s="3" t="s">
        <v>46</v>
      </c>
      <c r="F2" s="3" t="s">
        <v>61</v>
      </c>
      <c r="G2" s="3" t="s">
        <v>47</v>
      </c>
      <c r="H2" s="3" t="s">
        <v>62</v>
      </c>
      <c r="I2" s="3" t="s">
        <v>48</v>
      </c>
      <c r="J2" s="3" t="s">
        <v>63</v>
      </c>
      <c r="K2" s="3" t="s">
        <v>49</v>
      </c>
      <c r="L2" s="3" t="s">
        <v>34</v>
      </c>
      <c r="M2" s="3" t="s">
        <v>50</v>
      </c>
    </row>
    <row r="3" spans="1:13" ht="31.5" customHeight="1">
      <c r="A3" s="14" t="s">
        <v>5</v>
      </c>
      <c r="B3" s="16" t="s">
        <v>55</v>
      </c>
      <c r="C3" s="6" t="s">
        <v>4</v>
      </c>
      <c r="D3" s="6">
        <v>201505001</v>
      </c>
      <c r="E3" s="6">
        <v>60</v>
      </c>
      <c r="F3" s="7">
        <f>E3*0.3</f>
        <v>18</v>
      </c>
      <c r="G3" s="5">
        <v>85.8</v>
      </c>
      <c r="H3" s="5">
        <f>G3*0.3</f>
        <v>25.74</v>
      </c>
      <c r="I3" s="5">
        <v>85.4</v>
      </c>
      <c r="J3" s="5">
        <f>I3*0.4</f>
        <v>34.160000000000004</v>
      </c>
      <c r="K3" s="7">
        <f>F3+H3+J3</f>
        <v>77.9</v>
      </c>
      <c r="L3" s="5">
        <v>1</v>
      </c>
      <c r="M3" s="13" t="s">
        <v>52</v>
      </c>
    </row>
    <row r="4" spans="1:13" ht="33" customHeight="1">
      <c r="A4" s="14"/>
      <c r="B4" s="17"/>
      <c r="C4" s="6"/>
      <c r="D4" s="6">
        <v>201505003</v>
      </c>
      <c r="E4" s="6">
        <v>67</v>
      </c>
      <c r="F4" s="7">
        <f>E4*0.3</f>
        <v>20.099999999999998</v>
      </c>
      <c r="G4" s="5">
        <v>75.2</v>
      </c>
      <c r="H4" s="5">
        <f>G4*0.3</f>
        <v>22.56</v>
      </c>
      <c r="I4" s="5">
        <v>79.8</v>
      </c>
      <c r="J4" s="5">
        <f>I4*0.4</f>
        <v>31.92</v>
      </c>
      <c r="K4" s="7">
        <f>F4+H4+J4</f>
        <v>74.58</v>
      </c>
      <c r="L4" s="5">
        <v>2</v>
      </c>
      <c r="M4" s="13" t="s">
        <v>53</v>
      </c>
    </row>
    <row r="5" spans="1:13" ht="35.25" customHeight="1">
      <c r="A5" s="14"/>
      <c r="B5" s="18"/>
      <c r="C5" s="6"/>
      <c r="D5" s="6">
        <v>201505002</v>
      </c>
      <c r="E5" s="6">
        <v>59</v>
      </c>
      <c r="F5" s="7">
        <f>E5*0.3</f>
        <v>17.7</v>
      </c>
      <c r="G5" s="5">
        <v>77.6</v>
      </c>
      <c r="H5" s="5">
        <f>G5*0.3</f>
        <v>23.279999999999998</v>
      </c>
      <c r="I5" s="5">
        <v>75</v>
      </c>
      <c r="J5" s="5">
        <f>I5*0.4</f>
        <v>30</v>
      </c>
      <c r="K5" s="7">
        <f>F5+H5+J5</f>
        <v>70.97999999999999</v>
      </c>
      <c r="L5" s="5">
        <v>3</v>
      </c>
      <c r="M5" s="13" t="s">
        <v>53</v>
      </c>
    </row>
  </sheetData>
  <sheetProtection/>
  <mergeCells count="3">
    <mergeCell ref="A3:A5"/>
    <mergeCell ref="A1:M1"/>
    <mergeCell ref="B3:B5"/>
  </mergeCells>
  <printOptions/>
  <pageMargins left="0.7480314960629921" right="0.7480314960629921" top="0.5511811023622047" bottom="0.511811023622047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C4" sqref="C4:C5"/>
    </sheetView>
  </sheetViews>
  <sheetFormatPr defaultColWidth="9.00390625" defaultRowHeight="14.25"/>
  <cols>
    <col min="1" max="1" width="13.125" style="1" customWidth="1"/>
    <col min="2" max="2" width="10.25390625" style="1" bestFit="1" customWidth="1"/>
    <col min="3" max="3" width="9.375" style="1" customWidth="1"/>
    <col min="4" max="4" width="11.625" style="1" bestFit="1" customWidth="1"/>
    <col min="5" max="5" width="12.00390625" style="1" customWidth="1"/>
    <col min="6" max="6" width="8.50390625" style="1" customWidth="1"/>
    <col min="7" max="7" width="12.875" style="1" customWidth="1"/>
    <col min="8" max="8" width="14.00390625" style="1" customWidth="1"/>
    <col min="9" max="9" width="10.875" style="1" customWidth="1"/>
    <col min="10" max="10" width="9.625" style="1" customWidth="1"/>
    <col min="11" max="16384" width="9.00390625" style="1" customWidth="1"/>
  </cols>
  <sheetData>
    <row r="1" spans="1:11" s="2" customFormat="1" ht="42.75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53.2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36" customHeight="1">
      <c r="A3" s="14" t="s">
        <v>35</v>
      </c>
      <c r="B3" s="16" t="s">
        <v>55</v>
      </c>
      <c r="C3" s="6" t="s">
        <v>8</v>
      </c>
      <c r="D3" s="6">
        <v>201512007</v>
      </c>
      <c r="E3" s="6">
        <v>77</v>
      </c>
      <c r="F3" s="7">
        <f>E3*0.5</f>
        <v>38.5</v>
      </c>
      <c r="G3" s="5">
        <v>83.2</v>
      </c>
      <c r="H3" s="5">
        <f>G3*0.5</f>
        <v>41.6</v>
      </c>
      <c r="I3" s="7">
        <f>F3+H3</f>
        <v>80.1</v>
      </c>
      <c r="J3" s="5">
        <v>1</v>
      </c>
      <c r="K3" s="13" t="s">
        <v>58</v>
      </c>
    </row>
    <row r="4" spans="1:11" ht="32.25" customHeight="1">
      <c r="A4" s="14"/>
      <c r="B4" s="17"/>
      <c r="C4" s="6"/>
      <c r="D4" s="6">
        <v>201512004</v>
      </c>
      <c r="E4" s="6">
        <v>57.5</v>
      </c>
      <c r="F4" s="7">
        <f>E4*0.5</f>
        <v>28.75</v>
      </c>
      <c r="G4" s="5">
        <v>81</v>
      </c>
      <c r="H4" s="5">
        <f>G4*0.5</f>
        <v>40.5</v>
      </c>
      <c r="I4" s="7">
        <f>F4+H4</f>
        <v>69.25</v>
      </c>
      <c r="J4" s="5">
        <v>2</v>
      </c>
      <c r="K4" s="13" t="s">
        <v>53</v>
      </c>
    </row>
    <row r="5" spans="1:11" ht="39" customHeight="1">
      <c r="A5" s="14"/>
      <c r="B5" s="18"/>
      <c r="C5" s="6"/>
      <c r="D5" s="6">
        <v>201512005</v>
      </c>
      <c r="E5" s="6">
        <v>56</v>
      </c>
      <c r="F5" s="7">
        <f>E5*0.5</f>
        <v>28</v>
      </c>
      <c r="G5" s="5">
        <v>77.6</v>
      </c>
      <c r="H5" s="5">
        <f>G5*0.5</f>
        <v>38.8</v>
      </c>
      <c r="I5" s="7">
        <f>F5+H5</f>
        <v>66.8</v>
      </c>
      <c r="J5" s="5">
        <v>3</v>
      </c>
      <c r="K5" s="13" t="s">
        <v>53</v>
      </c>
    </row>
  </sheetData>
  <mergeCells count="3">
    <mergeCell ref="A1:K1"/>
    <mergeCell ref="B3:B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C4" sqref="C4:C5"/>
    </sheetView>
  </sheetViews>
  <sheetFormatPr defaultColWidth="9.00390625" defaultRowHeight="14.25"/>
  <cols>
    <col min="1" max="1" width="17.375" style="1" customWidth="1"/>
    <col min="2" max="2" width="10.25390625" style="1" bestFit="1" customWidth="1"/>
    <col min="3" max="3" width="9.375" style="1" customWidth="1"/>
    <col min="4" max="4" width="11.625" style="1" bestFit="1" customWidth="1"/>
    <col min="5" max="5" width="12.125" style="1" customWidth="1"/>
    <col min="6" max="6" width="8.75390625" style="1" customWidth="1"/>
    <col min="7" max="7" width="11.875" style="1" customWidth="1"/>
    <col min="8" max="8" width="14.00390625" style="1" customWidth="1"/>
    <col min="9" max="9" width="9.125" style="1" customWidth="1"/>
    <col min="10" max="10" width="8.75390625" style="1" customWidth="1"/>
    <col min="11" max="11" width="8.50390625" style="1" customWidth="1"/>
    <col min="12" max="16384" width="9.00390625" style="1" customWidth="1"/>
  </cols>
  <sheetData>
    <row r="1" spans="1:11" s="2" customFormat="1" ht="42.75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60.7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35.25" customHeight="1">
      <c r="A3" s="14" t="s">
        <v>38</v>
      </c>
      <c r="B3" s="16" t="s">
        <v>55</v>
      </c>
      <c r="C3" s="6" t="s">
        <v>11</v>
      </c>
      <c r="D3" s="6">
        <v>201511003</v>
      </c>
      <c r="E3" s="6">
        <v>73.5</v>
      </c>
      <c r="F3" s="7">
        <f>E3*0.5</f>
        <v>36.75</v>
      </c>
      <c r="G3" s="5">
        <v>87</v>
      </c>
      <c r="H3" s="5">
        <f>G3*0.5</f>
        <v>43.5</v>
      </c>
      <c r="I3" s="7">
        <f>F3+H3</f>
        <v>80.25</v>
      </c>
      <c r="J3" s="5">
        <v>1</v>
      </c>
      <c r="K3" s="13" t="s">
        <v>58</v>
      </c>
    </row>
    <row r="4" spans="1:11" ht="31.5" customHeight="1">
      <c r="A4" s="14"/>
      <c r="B4" s="17"/>
      <c r="C4" s="6"/>
      <c r="D4" s="6">
        <v>201511001</v>
      </c>
      <c r="E4" s="6">
        <v>52.5</v>
      </c>
      <c r="F4" s="7">
        <f>E4*0.5</f>
        <v>26.25</v>
      </c>
      <c r="G4" s="5">
        <v>79.4</v>
      </c>
      <c r="H4" s="5">
        <f>G4*0.5</f>
        <v>39.7</v>
      </c>
      <c r="I4" s="7">
        <f>F4+H4</f>
        <v>65.95</v>
      </c>
      <c r="J4" s="5">
        <v>2</v>
      </c>
      <c r="K4" s="13" t="s">
        <v>53</v>
      </c>
    </row>
    <row r="5" spans="1:11" ht="31.5" customHeight="1">
      <c r="A5" s="14"/>
      <c r="B5" s="18"/>
      <c r="C5" s="6"/>
      <c r="D5" s="6">
        <v>201511002</v>
      </c>
      <c r="E5" s="6">
        <v>52</v>
      </c>
      <c r="F5" s="7">
        <f>E5*0.5</f>
        <v>26</v>
      </c>
      <c r="G5" s="5">
        <v>76</v>
      </c>
      <c r="H5" s="5">
        <f>G5*0.5</f>
        <v>38</v>
      </c>
      <c r="I5" s="7">
        <f>F5+H5</f>
        <v>64</v>
      </c>
      <c r="J5" s="5">
        <v>3</v>
      </c>
      <c r="K5" s="13" t="s">
        <v>53</v>
      </c>
    </row>
  </sheetData>
  <mergeCells count="3">
    <mergeCell ref="A1:K1"/>
    <mergeCell ref="B3:B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13.625" style="1" customWidth="1"/>
    <col min="2" max="2" width="11.375" style="1" customWidth="1"/>
    <col min="3" max="3" width="11.25390625" style="1" customWidth="1"/>
    <col min="4" max="4" width="11.625" style="1" bestFit="1" customWidth="1"/>
    <col min="5" max="5" width="12.125" style="1" customWidth="1"/>
    <col min="6" max="6" width="8.50390625" style="1" customWidth="1"/>
    <col min="7" max="7" width="11.75390625" style="9" customWidth="1"/>
    <col min="8" max="8" width="14.00390625" style="1" customWidth="1"/>
    <col min="9" max="9" width="9.875" style="1" customWidth="1"/>
    <col min="10" max="10" width="8.50390625" style="1" customWidth="1"/>
    <col min="11" max="16384" width="9.00390625" style="1" customWidth="1"/>
  </cols>
  <sheetData>
    <row r="1" spans="1:11" s="2" customFormat="1" ht="42.75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57.7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19.5" customHeight="1">
      <c r="A3" s="16" t="s">
        <v>44</v>
      </c>
      <c r="B3" s="16" t="s">
        <v>59</v>
      </c>
      <c r="C3" s="11" t="s">
        <v>23</v>
      </c>
      <c r="D3" s="11">
        <v>201513010</v>
      </c>
      <c r="E3" s="11">
        <v>78</v>
      </c>
      <c r="F3" s="12">
        <f aca="true" t="shared" si="0" ref="F3:F40">E3*0.5</f>
        <v>39</v>
      </c>
      <c r="G3" s="12">
        <v>87.98</v>
      </c>
      <c r="H3" s="10">
        <f aca="true" t="shared" si="1" ref="H3:H36">G3*0.5</f>
        <v>43.99</v>
      </c>
      <c r="I3" s="12">
        <f aca="true" t="shared" si="2" ref="I3:I36">F3+H3</f>
        <v>82.99000000000001</v>
      </c>
      <c r="J3" s="10">
        <v>1</v>
      </c>
      <c r="K3" s="13" t="s">
        <v>58</v>
      </c>
    </row>
    <row r="4" spans="1:11" ht="19.5" customHeight="1">
      <c r="A4" s="17"/>
      <c r="B4" s="17"/>
      <c r="C4" s="6" t="s">
        <v>21</v>
      </c>
      <c r="D4" s="6">
        <v>201513006</v>
      </c>
      <c r="E4" s="6">
        <v>82</v>
      </c>
      <c r="F4" s="7">
        <f t="shared" si="0"/>
        <v>41</v>
      </c>
      <c r="G4" s="7">
        <v>83.6</v>
      </c>
      <c r="H4" s="5">
        <f t="shared" si="1"/>
        <v>41.8</v>
      </c>
      <c r="I4" s="7">
        <f t="shared" si="2"/>
        <v>82.8</v>
      </c>
      <c r="J4" s="5">
        <v>2</v>
      </c>
      <c r="K4" s="13" t="s">
        <v>58</v>
      </c>
    </row>
    <row r="5" spans="1:11" ht="19.5" customHeight="1">
      <c r="A5" s="17"/>
      <c r="B5" s="17"/>
      <c r="C5" s="6" t="s">
        <v>24</v>
      </c>
      <c r="D5" s="6">
        <v>201513037</v>
      </c>
      <c r="E5" s="6">
        <v>78</v>
      </c>
      <c r="F5" s="7">
        <f t="shared" si="0"/>
        <v>39</v>
      </c>
      <c r="G5" s="7">
        <v>85.98</v>
      </c>
      <c r="H5" s="5">
        <f t="shared" si="1"/>
        <v>42.99</v>
      </c>
      <c r="I5" s="7">
        <f t="shared" si="2"/>
        <v>81.99000000000001</v>
      </c>
      <c r="J5" s="5">
        <v>3</v>
      </c>
      <c r="K5" s="13" t="s">
        <v>58</v>
      </c>
    </row>
    <row r="6" spans="1:11" ht="19.5" customHeight="1">
      <c r="A6" s="17"/>
      <c r="B6" s="17"/>
      <c r="C6" s="6" t="s">
        <v>20</v>
      </c>
      <c r="D6" s="6">
        <v>201513025</v>
      </c>
      <c r="E6" s="6">
        <v>84</v>
      </c>
      <c r="F6" s="7">
        <f t="shared" si="0"/>
        <v>42</v>
      </c>
      <c r="G6" s="7">
        <v>78.3</v>
      </c>
      <c r="H6" s="5">
        <f t="shared" si="1"/>
        <v>39.15</v>
      </c>
      <c r="I6" s="7">
        <f t="shared" si="2"/>
        <v>81.15</v>
      </c>
      <c r="J6" s="5">
        <v>4</v>
      </c>
      <c r="K6" s="13" t="s">
        <v>58</v>
      </c>
    </row>
    <row r="7" spans="1:11" ht="19.5" customHeight="1">
      <c r="A7" s="17"/>
      <c r="B7" s="17"/>
      <c r="C7" s="6" t="s">
        <v>22</v>
      </c>
      <c r="D7" s="6">
        <v>201513020</v>
      </c>
      <c r="E7" s="6">
        <v>79</v>
      </c>
      <c r="F7" s="7">
        <f t="shared" si="0"/>
        <v>39.5</v>
      </c>
      <c r="G7" s="7">
        <v>81.6</v>
      </c>
      <c r="H7" s="5">
        <f t="shared" si="1"/>
        <v>40.8</v>
      </c>
      <c r="I7" s="7">
        <f t="shared" si="2"/>
        <v>80.3</v>
      </c>
      <c r="J7" s="5">
        <v>5</v>
      </c>
      <c r="K7" s="13" t="s">
        <v>58</v>
      </c>
    </row>
    <row r="8" spans="1:11" ht="19.5" customHeight="1">
      <c r="A8" s="17"/>
      <c r="B8" s="17"/>
      <c r="C8" s="6" t="s">
        <v>25</v>
      </c>
      <c r="D8" s="6">
        <v>201513076</v>
      </c>
      <c r="E8" s="6">
        <v>74.5</v>
      </c>
      <c r="F8" s="7">
        <f t="shared" si="0"/>
        <v>37.25</v>
      </c>
      <c r="G8" s="7">
        <v>85.8</v>
      </c>
      <c r="H8" s="5">
        <f t="shared" si="1"/>
        <v>42.9</v>
      </c>
      <c r="I8" s="7">
        <f t="shared" si="2"/>
        <v>80.15</v>
      </c>
      <c r="J8" s="5">
        <v>6</v>
      </c>
      <c r="K8" s="13" t="s">
        <v>58</v>
      </c>
    </row>
    <row r="9" spans="1:11" ht="19.5" customHeight="1">
      <c r="A9" s="17"/>
      <c r="B9" s="17"/>
      <c r="C9" s="6" t="s">
        <v>26</v>
      </c>
      <c r="D9" s="6">
        <v>201513002</v>
      </c>
      <c r="E9" s="6">
        <v>73</v>
      </c>
      <c r="F9" s="7">
        <f t="shared" si="0"/>
        <v>36.5</v>
      </c>
      <c r="G9" s="7">
        <v>86.3</v>
      </c>
      <c r="H9" s="5">
        <f t="shared" si="1"/>
        <v>43.15</v>
      </c>
      <c r="I9" s="7">
        <f t="shared" si="2"/>
        <v>79.65</v>
      </c>
      <c r="J9" s="5">
        <v>7</v>
      </c>
      <c r="K9" s="13" t="s">
        <v>58</v>
      </c>
    </row>
    <row r="10" spans="1:11" ht="19.5" customHeight="1">
      <c r="A10" s="17"/>
      <c r="B10" s="17"/>
      <c r="C10" s="6" t="s">
        <v>28</v>
      </c>
      <c r="D10" s="6">
        <v>201513033</v>
      </c>
      <c r="E10" s="6">
        <v>71</v>
      </c>
      <c r="F10" s="7">
        <f t="shared" si="0"/>
        <v>35.5</v>
      </c>
      <c r="G10" s="7">
        <v>87.3</v>
      </c>
      <c r="H10" s="5">
        <f t="shared" si="1"/>
        <v>43.65</v>
      </c>
      <c r="I10" s="7">
        <f t="shared" si="2"/>
        <v>79.15</v>
      </c>
      <c r="J10" s="5">
        <v>8</v>
      </c>
      <c r="K10" s="13" t="s">
        <v>58</v>
      </c>
    </row>
    <row r="11" spans="1:11" ht="19.5" customHeight="1">
      <c r="A11" s="17"/>
      <c r="B11" s="17"/>
      <c r="C11" s="6" t="s">
        <v>27</v>
      </c>
      <c r="D11" s="6">
        <v>201513011</v>
      </c>
      <c r="E11" s="6">
        <v>72</v>
      </c>
      <c r="F11" s="7">
        <f t="shared" si="0"/>
        <v>36</v>
      </c>
      <c r="G11" s="7">
        <v>86.1</v>
      </c>
      <c r="H11" s="5">
        <f t="shared" si="1"/>
        <v>43.05</v>
      </c>
      <c r="I11" s="7">
        <f t="shared" si="2"/>
        <v>79.05</v>
      </c>
      <c r="J11" s="5">
        <v>9</v>
      </c>
      <c r="K11" s="13" t="s">
        <v>58</v>
      </c>
    </row>
    <row r="12" spans="1:11" ht="19.5" customHeight="1">
      <c r="A12" s="17"/>
      <c r="B12" s="17"/>
      <c r="C12" s="6" t="s">
        <v>29</v>
      </c>
      <c r="D12" s="6">
        <v>201513021</v>
      </c>
      <c r="E12" s="6">
        <v>70</v>
      </c>
      <c r="F12" s="7">
        <f t="shared" si="0"/>
        <v>35</v>
      </c>
      <c r="G12" s="7">
        <v>87.9</v>
      </c>
      <c r="H12" s="5">
        <f t="shared" si="1"/>
        <v>43.95</v>
      </c>
      <c r="I12" s="7">
        <f t="shared" si="2"/>
        <v>78.95</v>
      </c>
      <c r="J12" s="5">
        <v>10</v>
      </c>
      <c r="K12" s="13" t="s">
        <v>58</v>
      </c>
    </row>
    <row r="13" spans="1:11" ht="19.5" customHeight="1">
      <c r="A13" s="17"/>
      <c r="B13" s="17"/>
      <c r="C13" s="6" t="s">
        <v>30</v>
      </c>
      <c r="D13" s="6">
        <v>201513081</v>
      </c>
      <c r="E13" s="6">
        <v>69</v>
      </c>
      <c r="F13" s="7">
        <f t="shared" si="0"/>
        <v>34.5</v>
      </c>
      <c r="G13" s="7">
        <v>87.4</v>
      </c>
      <c r="H13" s="5">
        <f t="shared" si="1"/>
        <v>43.7</v>
      </c>
      <c r="I13" s="7">
        <f t="shared" si="2"/>
        <v>78.2</v>
      </c>
      <c r="J13" s="5">
        <v>11</v>
      </c>
      <c r="K13" s="13" t="s">
        <v>58</v>
      </c>
    </row>
    <row r="14" spans="1:11" ht="19.5" customHeight="1">
      <c r="A14" s="17"/>
      <c r="B14" s="17"/>
      <c r="C14" s="6"/>
      <c r="D14" s="6">
        <v>201513023</v>
      </c>
      <c r="E14" s="6">
        <v>71</v>
      </c>
      <c r="F14" s="7">
        <f t="shared" si="0"/>
        <v>35.5</v>
      </c>
      <c r="G14" s="7">
        <v>84.6</v>
      </c>
      <c r="H14" s="5">
        <f t="shared" si="1"/>
        <v>42.3</v>
      </c>
      <c r="I14" s="7">
        <f t="shared" si="2"/>
        <v>77.8</v>
      </c>
      <c r="J14" s="5">
        <v>12</v>
      </c>
      <c r="K14" s="13" t="s">
        <v>53</v>
      </c>
    </row>
    <row r="15" spans="1:11" ht="19.5" customHeight="1">
      <c r="A15" s="17"/>
      <c r="B15" s="17"/>
      <c r="C15" s="6"/>
      <c r="D15" s="6">
        <v>201513055</v>
      </c>
      <c r="E15" s="6">
        <v>72.5</v>
      </c>
      <c r="F15" s="7">
        <f t="shared" si="0"/>
        <v>36.25</v>
      </c>
      <c r="G15" s="7">
        <v>81.1</v>
      </c>
      <c r="H15" s="5">
        <f t="shared" si="1"/>
        <v>40.55</v>
      </c>
      <c r="I15" s="7">
        <f t="shared" si="2"/>
        <v>76.8</v>
      </c>
      <c r="J15" s="5">
        <v>13</v>
      </c>
      <c r="K15" s="13" t="s">
        <v>53</v>
      </c>
    </row>
    <row r="16" spans="1:11" ht="19.5" customHeight="1">
      <c r="A16" s="17"/>
      <c r="B16" s="17"/>
      <c r="C16" s="6"/>
      <c r="D16" s="6">
        <v>201513078</v>
      </c>
      <c r="E16" s="6">
        <v>69</v>
      </c>
      <c r="F16" s="7">
        <f t="shared" si="0"/>
        <v>34.5</v>
      </c>
      <c r="G16" s="7">
        <v>82.2</v>
      </c>
      <c r="H16" s="5">
        <f t="shared" si="1"/>
        <v>41.1</v>
      </c>
      <c r="I16" s="7">
        <f t="shared" si="2"/>
        <v>75.6</v>
      </c>
      <c r="J16" s="5">
        <v>14</v>
      </c>
      <c r="K16" s="13" t="s">
        <v>53</v>
      </c>
    </row>
    <row r="17" spans="1:11" ht="19.5" customHeight="1">
      <c r="A17" s="17"/>
      <c r="B17" s="17"/>
      <c r="C17" s="6"/>
      <c r="D17" s="6">
        <v>201513063</v>
      </c>
      <c r="E17" s="6">
        <v>72</v>
      </c>
      <c r="F17" s="7">
        <f t="shared" si="0"/>
        <v>36</v>
      </c>
      <c r="G17" s="7">
        <v>78.8</v>
      </c>
      <c r="H17" s="5">
        <f t="shared" si="1"/>
        <v>39.4</v>
      </c>
      <c r="I17" s="7">
        <f t="shared" si="2"/>
        <v>75.4</v>
      </c>
      <c r="J17" s="5">
        <v>15</v>
      </c>
      <c r="K17" s="13" t="s">
        <v>53</v>
      </c>
    </row>
    <row r="18" spans="1:11" ht="19.5" customHeight="1">
      <c r="A18" s="17"/>
      <c r="B18" s="17"/>
      <c r="C18" s="6"/>
      <c r="D18" s="6">
        <v>201513050</v>
      </c>
      <c r="E18" s="6">
        <v>68</v>
      </c>
      <c r="F18" s="7">
        <f t="shared" si="0"/>
        <v>34</v>
      </c>
      <c r="G18" s="7">
        <v>81.3</v>
      </c>
      <c r="H18" s="5">
        <f t="shared" si="1"/>
        <v>40.65</v>
      </c>
      <c r="I18" s="7">
        <f t="shared" si="2"/>
        <v>74.65</v>
      </c>
      <c r="J18" s="5">
        <v>16</v>
      </c>
      <c r="K18" s="13" t="s">
        <v>53</v>
      </c>
    </row>
    <row r="19" spans="1:11" ht="18" customHeight="1">
      <c r="A19" s="17"/>
      <c r="B19" s="17"/>
      <c r="C19" s="6"/>
      <c r="D19" s="6">
        <v>201513062</v>
      </c>
      <c r="E19" s="6">
        <v>64.5</v>
      </c>
      <c r="F19" s="7">
        <f t="shared" si="0"/>
        <v>32.25</v>
      </c>
      <c r="G19" s="7">
        <v>84.8</v>
      </c>
      <c r="H19" s="5">
        <f t="shared" si="1"/>
        <v>42.4</v>
      </c>
      <c r="I19" s="7">
        <f t="shared" si="2"/>
        <v>74.65</v>
      </c>
      <c r="J19" s="5">
        <v>17</v>
      </c>
      <c r="K19" s="13" t="s">
        <v>53</v>
      </c>
    </row>
    <row r="20" spans="1:11" ht="19.5" customHeight="1">
      <c r="A20" s="17"/>
      <c r="B20" s="17"/>
      <c r="C20" s="6"/>
      <c r="D20" s="6">
        <v>201513019</v>
      </c>
      <c r="E20" s="6">
        <v>70</v>
      </c>
      <c r="F20" s="7">
        <f t="shared" si="0"/>
        <v>35</v>
      </c>
      <c r="G20" s="7">
        <v>79.1</v>
      </c>
      <c r="H20" s="5">
        <f t="shared" si="1"/>
        <v>39.55</v>
      </c>
      <c r="I20" s="7">
        <f t="shared" si="2"/>
        <v>74.55</v>
      </c>
      <c r="J20" s="5">
        <v>18</v>
      </c>
      <c r="K20" s="13" t="s">
        <v>53</v>
      </c>
    </row>
    <row r="21" spans="1:11" ht="19.5" customHeight="1">
      <c r="A21" s="17"/>
      <c r="B21" s="17"/>
      <c r="C21" s="6"/>
      <c r="D21" s="6">
        <v>201513065</v>
      </c>
      <c r="E21" s="6">
        <v>64</v>
      </c>
      <c r="F21" s="7">
        <f t="shared" si="0"/>
        <v>32</v>
      </c>
      <c r="G21" s="7">
        <v>84.8</v>
      </c>
      <c r="H21" s="5">
        <f t="shared" si="1"/>
        <v>42.4</v>
      </c>
      <c r="I21" s="7">
        <f t="shared" si="2"/>
        <v>74.4</v>
      </c>
      <c r="J21" s="5">
        <v>19</v>
      </c>
      <c r="K21" s="13" t="s">
        <v>53</v>
      </c>
    </row>
    <row r="22" spans="1:11" ht="19.5" customHeight="1">
      <c r="A22" s="16" t="s">
        <v>44</v>
      </c>
      <c r="B22" s="16" t="s">
        <v>59</v>
      </c>
      <c r="C22" s="6"/>
      <c r="D22" s="6">
        <v>201513026</v>
      </c>
      <c r="E22" s="6">
        <v>65</v>
      </c>
      <c r="F22" s="7">
        <f t="shared" si="0"/>
        <v>32.5</v>
      </c>
      <c r="G22" s="7">
        <v>83.7</v>
      </c>
      <c r="H22" s="5">
        <f t="shared" si="1"/>
        <v>41.85</v>
      </c>
      <c r="I22" s="7">
        <f t="shared" si="2"/>
        <v>74.35</v>
      </c>
      <c r="J22" s="5">
        <v>20</v>
      </c>
      <c r="K22" s="13" t="s">
        <v>53</v>
      </c>
    </row>
    <row r="23" spans="1:11" ht="19.5" customHeight="1">
      <c r="A23" s="17"/>
      <c r="B23" s="17"/>
      <c r="C23" s="6"/>
      <c r="D23" s="6">
        <v>201513086</v>
      </c>
      <c r="E23" s="6">
        <v>67.5</v>
      </c>
      <c r="F23" s="7">
        <f t="shared" si="0"/>
        <v>33.75</v>
      </c>
      <c r="G23" s="7">
        <v>80.2</v>
      </c>
      <c r="H23" s="5">
        <f t="shared" si="1"/>
        <v>40.1</v>
      </c>
      <c r="I23" s="7">
        <f t="shared" si="2"/>
        <v>73.85</v>
      </c>
      <c r="J23" s="5">
        <v>21</v>
      </c>
      <c r="K23" s="13" t="s">
        <v>53</v>
      </c>
    </row>
    <row r="24" spans="1:11" ht="19.5" customHeight="1">
      <c r="A24" s="17"/>
      <c r="B24" s="17"/>
      <c r="C24" s="5"/>
      <c r="D24" s="5">
        <v>201513046</v>
      </c>
      <c r="E24" s="6">
        <v>65</v>
      </c>
      <c r="F24" s="7">
        <f t="shared" si="0"/>
        <v>32.5</v>
      </c>
      <c r="G24" s="7">
        <v>82</v>
      </c>
      <c r="H24" s="5">
        <f t="shared" si="1"/>
        <v>41</v>
      </c>
      <c r="I24" s="7">
        <f t="shared" si="2"/>
        <v>73.5</v>
      </c>
      <c r="J24" s="5">
        <v>22</v>
      </c>
      <c r="K24" s="13" t="s">
        <v>53</v>
      </c>
    </row>
    <row r="25" spans="1:11" ht="19.5" customHeight="1">
      <c r="A25" s="17"/>
      <c r="B25" s="17"/>
      <c r="C25" s="6"/>
      <c r="D25" s="6">
        <v>201513101</v>
      </c>
      <c r="E25" s="6">
        <v>66</v>
      </c>
      <c r="F25" s="7">
        <f t="shared" si="0"/>
        <v>33</v>
      </c>
      <c r="G25" s="7">
        <v>80.8</v>
      </c>
      <c r="H25" s="5">
        <f t="shared" si="1"/>
        <v>40.4</v>
      </c>
      <c r="I25" s="7">
        <f t="shared" si="2"/>
        <v>73.4</v>
      </c>
      <c r="J25" s="5">
        <v>23</v>
      </c>
      <c r="K25" s="13" t="s">
        <v>53</v>
      </c>
    </row>
    <row r="26" spans="1:11" ht="19.5" customHeight="1">
      <c r="A26" s="17"/>
      <c r="B26" s="17"/>
      <c r="C26" s="6"/>
      <c r="D26" s="6">
        <v>201513097</v>
      </c>
      <c r="E26" s="6">
        <v>71</v>
      </c>
      <c r="F26" s="7">
        <f t="shared" si="0"/>
        <v>35.5</v>
      </c>
      <c r="G26" s="7">
        <v>75.6</v>
      </c>
      <c r="H26" s="5">
        <f t="shared" si="1"/>
        <v>37.8</v>
      </c>
      <c r="I26" s="7">
        <f t="shared" si="2"/>
        <v>73.3</v>
      </c>
      <c r="J26" s="5">
        <v>24</v>
      </c>
      <c r="K26" s="13" t="s">
        <v>53</v>
      </c>
    </row>
    <row r="27" spans="1:11" ht="19.5" customHeight="1">
      <c r="A27" s="17"/>
      <c r="B27" s="17"/>
      <c r="C27" s="6"/>
      <c r="D27" s="6">
        <v>201513059</v>
      </c>
      <c r="E27" s="6">
        <v>68</v>
      </c>
      <c r="F27" s="7">
        <f t="shared" si="0"/>
        <v>34</v>
      </c>
      <c r="G27" s="7">
        <v>78.2</v>
      </c>
      <c r="H27" s="5">
        <f t="shared" si="1"/>
        <v>39.1</v>
      </c>
      <c r="I27" s="7">
        <f t="shared" si="2"/>
        <v>73.1</v>
      </c>
      <c r="J27" s="5">
        <v>25</v>
      </c>
      <c r="K27" s="13" t="s">
        <v>53</v>
      </c>
    </row>
    <row r="28" spans="1:11" ht="19.5" customHeight="1">
      <c r="A28" s="17"/>
      <c r="B28" s="17"/>
      <c r="C28" s="6"/>
      <c r="D28" s="6">
        <v>201513071</v>
      </c>
      <c r="E28" s="6">
        <v>67</v>
      </c>
      <c r="F28" s="7">
        <f t="shared" si="0"/>
        <v>33.5</v>
      </c>
      <c r="G28" s="7">
        <v>79.1</v>
      </c>
      <c r="H28" s="5">
        <f t="shared" si="1"/>
        <v>39.55</v>
      </c>
      <c r="I28" s="7">
        <f t="shared" si="2"/>
        <v>73.05</v>
      </c>
      <c r="J28" s="5">
        <v>26</v>
      </c>
      <c r="K28" s="13" t="s">
        <v>53</v>
      </c>
    </row>
    <row r="29" spans="1:11" ht="19.5" customHeight="1">
      <c r="A29" s="17"/>
      <c r="B29" s="17"/>
      <c r="C29" s="6"/>
      <c r="D29" s="6">
        <v>201513066</v>
      </c>
      <c r="E29" s="6">
        <v>65</v>
      </c>
      <c r="F29" s="7">
        <f t="shared" si="0"/>
        <v>32.5</v>
      </c>
      <c r="G29" s="7">
        <v>80.3</v>
      </c>
      <c r="H29" s="5">
        <f t="shared" si="1"/>
        <v>40.15</v>
      </c>
      <c r="I29" s="7">
        <f t="shared" si="2"/>
        <v>72.65</v>
      </c>
      <c r="J29" s="5">
        <v>27</v>
      </c>
      <c r="K29" s="13" t="s">
        <v>53</v>
      </c>
    </row>
    <row r="30" spans="1:11" ht="19.5" customHeight="1">
      <c r="A30" s="17"/>
      <c r="B30" s="17"/>
      <c r="C30" s="6"/>
      <c r="D30" s="6">
        <v>201513049</v>
      </c>
      <c r="E30" s="6">
        <v>66</v>
      </c>
      <c r="F30" s="7">
        <f t="shared" si="0"/>
        <v>33</v>
      </c>
      <c r="G30" s="7">
        <v>78.9</v>
      </c>
      <c r="H30" s="5">
        <f t="shared" si="1"/>
        <v>39.45</v>
      </c>
      <c r="I30" s="7">
        <f t="shared" si="2"/>
        <v>72.45</v>
      </c>
      <c r="J30" s="5">
        <v>28</v>
      </c>
      <c r="K30" s="13" t="s">
        <v>53</v>
      </c>
    </row>
    <row r="31" spans="1:11" ht="19.5" customHeight="1">
      <c r="A31" s="17"/>
      <c r="B31" s="17"/>
      <c r="C31" s="6"/>
      <c r="D31" s="6">
        <v>201513052</v>
      </c>
      <c r="E31" s="6">
        <v>64</v>
      </c>
      <c r="F31" s="7">
        <f t="shared" si="0"/>
        <v>32</v>
      </c>
      <c r="G31" s="7">
        <v>80.2</v>
      </c>
      <c r="H31" s="5">
        <f t="shared" si="1"/>
        <v>40.1</v>
      </c>
      <c r="I31" s="7">
        <f t="shared" si="2"/>
        <v>72.1</v>
      </c>
      <c r="J31" s="5">
        <v>29</v>
      </c>
      <c r="K31" s="13" t="s">
        <v>53</v>
      </c>
    </row>
    <row r="32" spans="1:11" ht="19.5" customHeight="1">
      <c r="A32" s="17"/>
      <c r="B32" s="17"/>
      <c r="C32" s="6"/>
      <c r="D32" s="6">
        <v>201513022</v>
      </c>
      <c r="E32" s="6">
        <v>64</v>
      </c>
      <c r="F32" s="7">
        <f t="shared" si="0"/>
        <v>32</v>
      </c>
      <c r="G32" s="7">
        <v>79.5</v>
      </c>
      <c r="H32" s="5">
        <f t="shared" si="1"/>
        <v>39.75</v>
      </c>
      <c r="I32" s="7">
        <f t="shared" si="2"/>
        <v>71.75</v>
      </c>
      <c r="J32" s="5">
        <v>30</v>
      </c>
      <c r="K32" s="13" t="s">
        <v>53</v>
      </c>
    </row>
    <row r="33" spans="1:11" ht="19.5" customHeight="1">
      <c r="A33" s="17"/>
      <c r="B33" s="17"/>
      <c r="C33" s="6"/>
      <c r="D33" s="6">
        <v>201513084</v>
      </c>
      <c r="E33" s="6">
        <v>64</v>
      </c>
      <c r="F33" s="7">
        <f t="shared" si="0"/>
        <v>32</v>
      </c>
      <c r="G33" s="7">
        <v>78.8</v>
      </c>
      <c r="H33" s="5">
        <f t="shared" si="1"/>
        <v>39.4</v>
      </c>
      <c r="I33" s="7">
        <f t="shared" si="2"/>
        <v>71.4</v>
      </c>
      <c r="J33" s="5">
        <v>31</v>
      </c>
      <c r="K33" s="13" t="s">
        <v>53</v>
      </c>
    </row>
    <row r="34" spans="1:11" ht="19.5" customHeight="1">
      <c r="A34" s="17"/>
      <c r="B34" s="17"/>
      <c r="C34" s="6"/>
      <c r="D34" s="6">
        <v>201513083</v>
      </c>
      <c r="E34" s="6">
        <v>67</v>
      </c>
      <c r="F34" s="7">
        <f t="shared" si="0"/>
        <v>33.5</v>
      </c>
      <c r="G34" s="7">
        <v>75.4</v>
      </c>
      <c r="H34" s="5">
        <f t="shared" si="1"/>
        <v>37.7</v>
      </c>
      <c r="I34" s="7">
        <f t="shared" si="2"/>
        <v>71.2</v>
      </c>
      <c r="J34" s="5">
        <v>32</v>
      </c>
      <c r="K34" s="13" t="s">
        <v>53</v>
      </c>
    </row>
    <row r="35" spans="1:11" ht="19.5" customHeight="1">
      <c r="A35" s="17"/>
      <c r="B35" s="17"/>
      <c r="C35" s="6"/>
      <c r="D35" s="6">
        <v>201513111</v>
      </c>
      <c r="E35" s="6">
        <v>66</v>
      </c>
      <c r="F35" s="7">
        <f t="shared" si="0"/>
        <v>33</v>
      </c>
      <c r="G35" s="7">
        <v>76.4</v>
      </c>
      <c r="H35" s="5">
        <f t="shared" si="1"/>
        <v>38.2</v>
      </c>
      <c r="I35" s="7">
        <f t="shared" si="2"/>
        <v>71.2</v>
      </c>
      <c r="J35" s="5">
        <v>33</v>
      </c>
      <c r="K35" s="13" t="s">
        <v>53</v>
      </c>
    </row>
    <row r="36" spans="1:11" ht="19.5" customHeight="1">
      <c r="A36" s="17"/>
      <c r="B36" s="17"/>
      <c r="C36" s="6"/>
      <c r="D36" s="6">
        <v>201513110</v>
      </c>
      <c r="E36" s="6">
        <v>64</v>
      </c>
      <c r="F36" s="7">
        <f t="shared" si="0"/>
        <v>32</v>
      </c>
      <c r="G36" s="7">
        <v>72.2</v>
      </c>
      <c r="H36" s="5">
        <f t="shared" si="1"/>
        <v>36.1</v>
      </c>
      <c r="I36" s="7">
        <f t="shared" si="2"/>
        <v>68.1</v>
      </c>
      <c r="J36" s="5">
        <v>34</v>
      </c>
      <c r="K36" s="13" t="s">
        <v>53</v>
      </c>
    </row>
    <row r="37" spans="1:11" ht="19.5" customHeight="1">
      <c r="A37" s="17"/>
      <c r="B37" s="17"/>
      <c r="C37" s="6"/>
      <c r="D37" s="6">
        <v>201513073</v>
      </c>
      <c r="E37" s="6">
        <v>67</v>
      </c>
      <c r="F37" s="7">
        <f t="shared" si="0"/>
        <v>33.5</v>
      </c>
      <c r="G37" s="7" t="s">
        <v>60</v>
      </c>
      <c r="H37" s="5"/>
      <c r="I37" s="7"/>
      <c r="J37" s="5"/>
      <c r="K37" s="13" t="s">
        <v>53</v>
      </c>
    </row>
    <row r="38" spans="1:11" ht="19.5" customHeight="1">
      <c r="A38" s="17"/>
      <c r="B38" s="17"/>
      <c r="C38" s="6"/>
      <c r="D38" s="6">
        <v>201513087</v>
      </c>
      <c r="E38" s="6">
        <v>67</v>
      </c>
      <c r="F38" s="7">
        <f t="shared" si="0"/>
        <v>33.5</v>
      </c>
      <c r="G38" s="7" t="s">
        <v>60</v>
      </c>
      <c r="H38" s="5"/>
      <c r="I38" s="7"/>
      <c r="J38" s="5"/>
      <c r="K38" s="13" t="s">
        <v>53</v>
      </c>
    </row>
    <row r="39" spans="1:11" ht="19.5" customHeight="1">
      <c r="A39" s="17"/>
      <c r="B39" s="17"/>
      <c r="C39" s="6"/>
      <c r="D39" s="6">
        <v>201513054</v>
      </c>
      <c r="E39" s="6">
        <v>66</v>
      </c>
      <c r="F39" s="7">
        <f t="shared" si="0"/>
        <v>33</v>
      </c>
      <c r="G39" s="7" t="s">
        <v>60</v>
      </c>
      <c r="H39" s="5"/>
      <c r="I39" s="7"/>
      <c r="J39" s="5"/>
      <c r="K39" s="13" t="s">
        <v>53</v>
      </c>
    </row>
    <row r="40" spans="1:11" ht="19.5" customHeight="1">
      <c r="A40" s="18"/>
      <c r="B40" s="18"/>
      <c r="C40" s="6"/>
      <c r="D40" s="6">
        <v>201513029</v>
      </c>
      <c r="E40" s="6">
        <v>64</v>
      </c>
      <c r="F40" s="7">
        <f t="shared" si="0"/>
        <v>32</v>
      </c>
      <c r="G40" s="7" t="s">
        <v>60</v>
      </c>
      <c r="H40" s="5"/>
      <c r="I40" s="7"/>
      <c r="J40" s="5"/>
      <c r="K40" s="13" t="s">
        <v>53</v>
      </c>
    </row>
  </sheetData>
  <mergeCells count="5">
    <mergeCell ref="A1:K1"/>
    <mergeCell ref="A3:A21"/>
    <mergeCell ref="B3:B21"/>
    <mergeCell ref="A22:A40"/>
    <mergeCell ref="B22:B4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C5" sqref="C5:C6"/>
    </sheetView>
  </sheetViews>
  <sheetFormatPr defaultColWidth="9.00390625" defaultRowHeight="14.25"/>
  <cols>
    <col min="1" max="1" width="17.375" style="1" customWidth="1"/>
    <col min="2" max="2" width="10.25390625" style="1" customWidth="1"/>
    <col min="3" max="3" width="9.375" style="1" customWidth="1"/>
    <col min="4" max="4" width="11.625" style="1" bestFit="1" customWidth="1"/>
    <col min="5" max="5" width="12.25390625" style="1" customWidth="1"/>
    <col min="6" max="6" width="8.75390625" style="1" customWidth="1"/>
    <col min="7" max="7" width="9.375" style="1" customWidth="1"/>
    <col min="8" max="8" width="14.00390625" style="1" customWidth="1"/>
    <col min="9" max="9" width="9.625" style="1" customWidth="1"/>
    <col min="10" max="10" width="9.375" style="1" customWidth="1"/>
    <col min="11" max="11" width="8.50390625" style="1" customWidth="1"/>
    <col min="12" max="16384" width="9.00390625" style="1" customWidth="1"/>
  </cols>
  <sheetData>
    <row r="1" spans="1:11" s="2" customFormat="1" ht="42.7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50.2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65</v>
      </c>
      <c r="I2" s="3" t="s">
        <v>49</v>
      </c>
      <c r="J2" s="3" t="s">
        <v>2</v>
      </c>
      <c r="K2" s="3" t="s">
        <v>50</v>
      </c>
    </row>
    <row r="3" spans="1:11" ht="26.25" customHeight="1">
      <c r="A3" s="14" t="s">
        <v>39</v>
      </c>
      <c r="B3" s="16" t="s">
        <v>57</v>
      </c>
      <c r="C3" s="6" t="s">
        <v>13</v>
      </c>
      <c r="D3" s="6">
        <v>201501004</v>
      </c>
      <c r="E3" s="6">
        <v>77</v>
      </c>
      <c r="F3" s="7">
        <f>E3*0.5</f>
        <v>38.5</v>
      </c>
      <c r="G3" s="5">
        <v>89.2</v>
      </c>
      <c r="H3" s="5">
        <f>G3*0.5</f>
        <v>44.6</v>
      </c>
      <c r="I3" s="7">
        <f>F3+H3</f>
        <v>83.1</v>
      </c>
      <c r="J3" s="5">
        <v>1</v>
      </c>
      <c r="K3" s="13" t="s">
        <v>58</v>
      </c>
    </row>
    <row r="4" spans="1:11" ht="26.25" customHeight="1">
      <c r="A4" s="14"/>
      <c r="B4" s="17"/>
      <c r="C4" s="6" t="s">
        <v>12</v>
      </c>
      <c r="D4" s="6">
        <v>201501003</v>
      </c>
      <c r="E4" s="6">
        <v>77</v>
      </c>
      <c r="F4" s="7">
        <f>E4*0.5</f>
        <v>38.5</v>
      </c>
      <c r="G4" s="5">
        <v>88</v>
      </c>
      <c r="H4" s="5">
        <f>G4*0.5</f>
        <v>44</v>
      </c>
      <c r="I4" s="7">
        <f>F4+H4</f>
        <v>82.5</v>
      </c>
      <c r="J4" s="5">
        <v>2</v>
      </c>
      <c r="K4" s="13" t="s">
        <v>58</v>
      </c>
    </row>
    <row r="5" spans="1:11" ht="26.25" customHeight="1">
      <c r="A5" s="14"/>
      <c r="B5" s="17"/>
      <c r="C5" s="6"/>
      <c r="D5" s="6">
        <v>201501002</v>
      </c>
      <c r="E5" s="6">
        <v>74</v>
      </c>
      <c r="F5" s="7">
        <f>E5*0.5</f>
        <v>37</v>
      </c>
      <c r="G5" s="5">
        <v>79.8</v>
      </c>
      <c r="H5" s="5">
        <f>G5*0.5</f>
        <v>39.9</v>
      </c>
      <c r="I5" s="7">
        <f>F5+H5</f>
        <v>76.9</v>
      </c>
      <c r="J5" s="5">
        <v>3</v>
      </c>
      <c r="K5" s="13" t="s">
        <v>53</v>
      </c>
    </row>
    <row r="6" spans="1:11" ht="26.25" customHeight="1">
      <c r="A6" s="14"/>
      <c r="B6" s="18"/>
      <c r="C6" s="6"/>
      <c r="D6" s="6">
        <v>201501001</v>
      </c>
      <c r="E6" s="6">
        <v>40</v>
      </c>
      <c r="F6" s="7">
        <f>E6*0.5</f>
        <v>20</v>
      </c>
      <c r="G6" s="5">
        <v>71</v>
      </c>
      <c r="H6" s="5">
        <f>G6*0.5</f>
        <v>35.5</v>
      </c>
      <c r="I6" s="7">
        <f>F6+H6</f>
        <v>55.5</v>
      </c>
      <c r="J6" s="5">
        <v>4</v>
      </c>
      <c r="K6" s="13" t="s">
        <v>53</v>
      </c>
    </row>
  </sheetData>
  <mergeCells count="3">
    <mergeCell ref="A1:K1"/>
    <mergeCell ref="A3:A6"/>
    <mergeCell ref="B3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C4" sqref="C4:C5"/>
    </sheetView>
  </sheetViews>
  <sheetFormatPr defaultColWidth="9.00390625" defaultRowHeight="14.25"/>
  <cols>
    <col min="1" max="1" width="14.875" style="1" customWidth="1"/>
    <col min="2" max="2" width="9.625" style="1" customWidth="1"/>
    <col min="3" max="3" width="9.375" style="1" customWidth="1"/>
    <col min="4" max="4" width="11.625" style="1" bestFit="1" customWidth="1"/>
    <col min="5" max="5" width="12.75390625" style="1" customWidth="1"/>
    <col min="6" max="6" width="9.25390625" style="1" customWidth="1"/>
    <col min="7" max="7" width="12.50390625" style="1" customWidth="1"/>
    <col min="8" max="8" width="14.00390625" style="1" customWidth="1"/>
    <col min="9" max="9" width="10.375" style="1" customWidth="1"/>
    <col min="10" max="10" width="8.125" style="1" customWidth="1"/>
    <col min="11" max="16384" width="9.00390625" style="1" customWidth="1"/>
  </cols>
  <sheetData>
    <row r="1" spans="1:11" s="2" customFormat="1" ht="42.7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60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26.25" customHeight="1">
      <c r="A3" s="14" t="s">
        <v>7</v>
      </c>
      <c r="B3" s="14" t="s">
        <v>55</v>
      </c>
      <c r="C3" s="6" t="s">
        <v>6</v>
      </c>
      <c r="D3" s="6">
        <v>201502003</v>
      </c>
      <c r="E3" s="6">
        <v>65</v>
      </c>
      <c r="F3" s="7">
        <f>E3*0.5</f>
        <v>32.5</v>
      </c>
      <c r="G3" s="5">
        <v>86.8</v>
      </c>
      <c r="H3" s="5">
        <v>43.4</v>
      </c>
      <c r="I3" s="5">
        <v>75.9</v>
      </c>
      <c r="J3" s="5">
        <v>1</v>
      </c>
      <c r="K3" s="13" t="s">
        <v>58</v>
      </c>
    </row>
    <row r="4" spans="1:11" ht="33" customHeight="1">
      <c r="A4" s="14"/>
      <c r="B4" s="14"/>
      <c r="C4" s="6"/>
      <c r="D4" s="6">
        <v>201502002</v>
      </c>
      <c r="E4" s="6">
        <v>79</v>
      </c>
      <c r="F4" s="7">
        <f>E4*0.5</f>
        <v>39.5</v>
      </c>
      <c r="G4" s="5">
        <v>70.6</v>
      </c>
      <c r="H4" s="5">
        <v>35.3</v>
      </c>
      <c r="I4" s="5">
        <v>74.8</v>
      </c>
      <c r="J4" s="5">
        <v>2</v>
      </c>
      <c r="K4" s="13" t="s">
        <v>53</v>
      </c>
    </row>
    <row r="5" spans="1:11" ht="24.75" customHeight="1">
      <c r="A5" s="14"/>
      <c r="B5" s="14"/>
      <c r="C5" s="6"/>
      <c r="D5" s="6">
        <v>201502001</v>
      </c>
      <c r="E5" s="6">
        <v>64</v>
      </c>
      <c r="F5" s="7">
        <f>E5*0.5</f>
        <v>32</v>
      </c>
      <c r="G5" s="5" t="s">
        <v>45</v>
      </c>
      <c r="H5" s="5"/>
      <c r="I5" s="5"/>
      <c r="J5" s="5"/>
      <c r="K5" s="13" t="s">
        <v>53</v>
      </c>
    </row>
  </sheetData>
  <mergeCells count="3">
    <mergeCell ref="A1:K1"/>
    <mergeCell ref="A3:A5"/>
    <mergeCell ref="B3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C4" sqref="C4:C5"/>
    </sheetView>
  </sheetViews>
  <sheetFormatPr defaultColWidth="9.00390625" defaultRowHeight="14.25"/>
  <cols>
    <col min="1" max="1" width="17.375" style="1" customWidth="1"/>
    <col min="2" max="2" width="9.625" style="1" customWidth="1"/>
    <col min="3" max="3" width="9.375" style="1" customWidth="1"/>
    <col min="4" max="4" width="11.625" style="1" bestFit="1" customWidth="1"/>
    <col min="5" max="5" width="12.00390625" style="1" customWidth="1"/>
    <col min="6" max="6" width="8.875" style="1" customWidth="1"/>
    <col min="7" max="7" width="12.50390625" style="1" customWidth="1"/>
    <col min="8" max="8" width="14.00390625" style="1" customWidth="1"/>
    <col min="9" max="9" width="8.875" style="1" customWidth="1"/>
    <col min="10" max="10" width="8.50390625" style="1" customWidth="1"/>
    <col min="11" max="16384" width="9.00390625" style="1" customWidth="1"/>
  </cols>
  <sheetData>
    <row r="1" spans="1:11" s="2" customFormat="1" ht="42.7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55.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27.75" customHeight="1">
      <c r="A3" s="14" t="s">
        <v>40</v>
      </c>
      <c r="B3" s="16" t="s">
        <v>55</v>
      </c>
      <c r="C3" s="6" t="s">
        <v>14</v>
      </c>
      <c r="D3" s="6">
        <v>201503002</v>
      </c>
      <c r="E3" s="6">
        <v>54</v>
      </c>
      <c r="F3" s="7">
        <f>E3*0.5</f>
        <v>27</v>
      </c>
      <c r="G3" s="5">
        <v>83.8</v>
      </c>
      <c r="H3" s="5">
        <v>41.9</v>
      </c>
      <c r="I3" s="5">
        <v>68.9</v>
      </c>
      <c r="J3" s="5">
        <v>1</v>
      </c>
      <c r="K3" s="13" t="s">
        <v>58</v>
      </c>
    </row>
    <row r="4" spans="1:11" ht="27.75" customHeight="1">
      <c r="A4" s="14"/>
      <c r="B4" s="17"/>
      <c r="C4" s="6"/>
      <c r="D4" s="6">
        <v>201503001</v>
      </c>
      <c r="E4" s="6">
        <v>42</v>
      </c>
      <c r="F4" s="7">
        <f>E4*0.5</f>
        <v>21</v>
      </c>
      <c r="G4" s="5">
        <v>76</v>
      </c>
      <c r="H4" s="5">
        <v>38</v>
      </c>
      <c r="I4" s="5">
        <v>59</v>
      </c>
      <c r="J4" s="5">
        <v>2</v>
      </c>
      <c r="K4" s="13" t="s">
        <v>53</v>
      </c>
    </row>
    <row r="5" spans="1:11" ht="24.75" customHeight="1">
      <c r="A5" s="14"/>
      <c r="B5" s="18"/>
      <c r="C5" s="6"/>
      <c r="D5" s="6">
        <v>201503003</v>
      </c>
      <c r="E5" s="6">
        <v>38</v>
      </c>
      <c r="F5" s="7">
        <f>E5*0.5</f>
        <v>19</v>
      </c>
      <c r="G5" s="5" t="s">
        <v>45</v>
      </c>
      <c r="H5" s="5"/>
      <c r="I5" s="5"/>
      <c r="J5" s="5"/>
      <c r="K5" s="13" t="s">
        <v>53</v>
      </c>
    </row>
  </sheetData>
  <mergeCells count="3">
    <mergeCell ref="A1:K1"/>
    <mergeCell ref="B3:B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C4" sqref="C4"/>
    </sheetView>
  </sheetViews>
  <sheetFormatPr defaultColWidth="9.00390625" defaultRowHeight="14.25"/>
  <cols>
    <col min="1" max="1" width="17.375" style="1" customWidth="1"/>
    <col min="2" max="2" width="10.875" style="1" customWidth="1"/>
    <col min="3" max="3" width="9.375" style="1" customWidth="1"/>
    <col min="4" max="5" width="12.50390625" style="1" customWidth="1"/>
    <col min="6" max="6" width="9.00390625" style="1" customWidth="1"/>
    <col min="7" max="7" width="12.25390625" style="1" customWidth="1"/>
    <col min="8" max="8" width="14.00390625" style="1" customWidth="1"/>
    <col min="9" max="9" width="7.50390625" style="1" customWidth="1"/>
    <col min="10" max="10" width="7.25390625" style="1" customWidth="1"/>
    <col min="11" max="16384" width="9.00390625" style="1" customWidth="1"/>
  </cols>
  <sheetData>
    <row r="1" spans="1:11" s="2" customFormat="1" ht="42.75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56.2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37.5" customHeight="1">
      <c r="A3" s="14" t="s">
        <v>36</v>
      </c>
      <c r="B3" s="16" t="s">
        <v>55</v>
      </c>
      <c r="C3" s="6" t="s">
        <v>9</v>
      </c>
      <c r="D3" s="6">
        <v>201506002</v>
      </c>
      <c r="E3" s="6">
        <v>64</v>
      </c>
      <c r="F3" s="7">
        <f>E3*0.5</f>
        <v>32</v>
      </c>
      <c r="G3" s="5">
        <v>80.6</v>
      </c>
      <c r="H3" s="5">
        <v>40.3</v>
      </c>
      <c r="I3" s="5">
        <v>72.3</v>
      </c>
      <c r="J3" s="5">
        <v>1</v>
      </c>
      <c r="K3" s="13" t="s">
        <v>58</v>
      </c>
    </row>
    <row r="4" spans="1:11" ht="33" customHeight="1">
      <c r="A4" s="14"/>
      <c r="B4" s="18"/>
      <c r="C4" s="6"/>
      <c r="D4" s="6">
        <v>201506001</v>
      </c>
      <c r="E4" s="6">
        <v>53</v>
      </c>
      <c r="F4" s="7">
        <f>E4*0.5</f>
        <v>26.5</v>
      </c>
      <c r="G4" s="5">
        <v>75.2</v>
      </c>
      <c r="H4" s="5">
        <v>37.6</v>
      </c>
      <c r="I4" s="5">
        <v>64.1</v>
      </c>
      <c r="J4" s="5">
        <v>2</v>
      </c>
      <c r="K4" s="13" t="s">
        <v>53</v>
      </c>
    </row>
  </sheetData>
  <mergeCells count="3">
    <mergeCell ref="A1:K1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C4" sqref="C4"/>
    </sheetView>
  </sheetViews>
  <sheetFormatPr defaultColWidth="9.00390625" defaultRowHeight="14.25"/>
  <cols>
    <col min="1" max="1" width="17.375" style="1" customWidth="1"/>
    <col min="2" max="2" width="10.25390625" style="1" bestFit="1" customWidth="1"/>
    <col min="3" max="3" width="9.375" style="1" customWidth="1"/>
    <col min="4" max="4" width="11.625" style="1" bestFit="1" customWidth="1"/>
    <col min="5" max="5" width="11.25390625" style="1" customWidth="1"/>
    <col min="6" max="6" width="8.875" style="1" customWidth="1"/>
    <col min="7" max="7" width="12.25390625" style="1" customWidth="1"/>
    <col min="8" max="8" width="14.00390625" style="1" customWidth="1"/>
    <col min="9" max="9" width="9.125" style="1" customWidth="1"/>
    <col min="10" max="10" width="8.00390625" style="1" customWidth="1"/>
    <col min="11" max="16384" width="9.00390625" style="1" customWidth="1"/>
  </cols>
  <sheetData>
    <row r="1" spans="1:11" s="2" customFormat="1" ht="42.75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58.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36.75" customHeight="1">
      <c r="A3" s="14" t="s">
        <v>37</v>
      </c>
      <c r="B3" s="16" t="s">
        <v>55</v>
      </c>
      <c r="C3" s="6" t="s">
        <v>10</v>
      </c>
      <c r="D3" s="6">
        <v>201507002</v>
      </c>
      <c r="E3" s="6">
        <v>81</v>
      </c>
      <c r="F3" s="7">
        <f>E3*0.5</f>
        <v>40.5</v>
      </c>
      <c r="G3" s="5">
        <v>78</v>
      </c>
      <c r="H3" s="5">
        <v>39</v>
      </c>
      <c r="I3" s="5">
        <v>79.5</v>
      </c>
      <c r="J3" s="5">
        <v>1</v>
      </c>
      <c r="K3" s="13" t="s">
        <v>58</v>
      </c>
    </row>
    <row r="4" spans="1:11" ht="33" customHeight="1">
      <c r="A4" s="14"/>
      <c r="B4" s="18"/>
      <c r="C4" s="6"/>
      <c r="D4" s="6">
        <v>201507001</v>
      </c>
      <c r="E4" s="6">
        <v>66</v>
      </c>
      <c r="F4" s="7">
        <f>E4*0.5</f>
        <v>33</v>
      </c>
      <c r="G4" s="5">
        <v>80</v>
      </c>
      <c r="H4" s="5">
        <v>40</v>
      </c>
      <c r="I4" s="5">
        <v>73</v>
      </c>
      <c r="J4" s="5">
        <v>2</v>
      </c>
      <c r="K4" s="13" t="s">
        <v>53</v>
      </c>
    </row>
  </sheetData>
  <mergeCells count="3">
    <mergeCell ref="A1:K1"/>
    <mergeCell ref="B3:B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C5" sqref="C5:C8"/>
    </sheetView>
  </sheetViews>
  <sheetFormatPr defaultColWidth="9.00390625" defaultRowHeight="14.25"/>
  <cols>
    <col min="1" max="1" width="12.75390625" style="1" customWidth="1"/>
    <col min="2" max="2" width="10.25390625" style="1" bestFit="1" customWidth="1"/>
    <col min="3" max="3" width="9.375" style="1" customWidth="1"/>
    <col min="4" max="4" width="11.625" style="1" bestFit="1" customWidth="1"/>
    <col min="5" max="5" width="13.25390625" style="1" customWidth="1"/>
    <col min="6" max="6" width="9.00390625" style="1" customWidth="1"/>
    <col min="7" max="7" width="13.00390625" style="1" customWidth="1"/>
    <col min="8" max="8" width="14.00390625" style="1" customWidth="1"/>
    <col min="9" max="9" width="9.875" style="1" customWidth="1"/>
    <col min="10" max="10" width="9.625" style="1" customWidth="1"/>
    <col min="11" max="16384" width="9.00390625" style="1" customWidth="1"/>
  </cols>
  <sheetData>
    <row r="1" spans="1:11" s="2" customFormat="1" ht="42.75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56.2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28.5" customHeight="1">
      <c r="A3" s="14" t="s">
        <v>41</v>
      </c>
      <c r="B3" s="14" t="s">
        <v>57</v>
      </c>
      <c r="C3" s="6" t="s">
        <v>15</v>
      </c>
      <c r="D3" s="6">
        <v>201510001</v>
      </c>
      <c r="E3" s="6">
        <v>74</v>
      </c>
      <c r="F3" s="7">
        <f aca="true" t="shared" si="0" ref="F3:F8">E3*0.5</f>
        <v>37</v>
      </c>
      <c r="G3" s="5">
        <v>83.12</v>
      </c>
      <c r="H3" s="5">
        <f aca="true" t="shared" si="1" ref="H3:H8">G3*0.5</f>
        <v>41.56</v>
      </c>
      <c r="I3" s="7">
        <f aca="true" t="shared" si="2" ref="I3:I8">F3+H3</f>
        <v>78.56</v>
      </c>
      <c r="J3" s="5">
        <v>1</v>
      </c>
      <c r="K3" s="13" t="s">
        <v>58</v>
      </c>
    </row>
    <row r="4" spans="1:11" ht="32.25" customHeight="1">
      <c r="A4" s="14"/>
      <c r="B4" s="14"/>
      <c r="C4" s="6" t="s">
        <v>16</v>
      </c>
      <c r="D4" s="6">
        <v>201510011</v>
      </c>
      <c r="E4" s="6">
        <v>69</v>
      </c>
      <c r="F4" s="7">
        <f>E4*0.5</f>
        <v>34.5</v>
      </c>
      <c r="G4" s="5">
        <v>81.6</v>
      </c>
      <c r="H4" s="5">
        <f>G4*0.5</f>
        <v>40.8</v>
      </c>
      <c r="I4" s="7">
        <f>F4+H4</f>
        <v>75.3</v>
      </c>
      <c r="J4" s="5">
        <v>2</v>
      </c>
      <c r="K4" s="13" t="s">
        <v>58</v>
      </c>
    </row>
    <row r="5" spans="1:11" ht="31.5" customHeight="1">
      <c r="A5" s="14"/>
      <c r="B5" s="14"/>
      <c r="C5" s="6"/>
      <c r="D5" s="6">
        <v>201510002</v>
      </c>
      <c r="E5" s="6">
        <v>69</v>
      </c>
      <c r="F5" s="7">
        <f t="shared" si="0"/>
        <v>34.5</v>
      </c>
      <c r="G5" s="5">
        <v>80.6</v>
      </c>
      <c r="H5" s="5">
        <f t="shared" si="1"/>
        <v>40.3</v>
      </c>
      <c r="I5" s="7">
        <f t="shared" si="2"/>
        <v>74.8</v>
      </c>
      <c r="J5" s="5">
        <v>3</v>
      </c>
      <c r="K5" s="13" t="s">
        <v>53</v>
      </c>
    </row>
    <row r="6" spans="1:11" ht="29.25" customHeight="1">
      <c r="A6" s="14"/>
      <c r="B6" s="14"/>
      <c r="C6" s="6"/>
      <c r="D6" s="6">
        <v>201510003</v>
      </c>
      <c r="E6" s="6">
        <v>63</v>
      </c>
      <c r="F6" s="7">
        <f>E6*0.5</f>
        <v>31.5</v>
      </c>
      <c r="G6" s="5">
        <v>84.8</v>
      </c>
      <c r="H6" s="5">
        <f>G6*0.5</f>
        <v>42.4</v>
      </c>
      <c r="I6" s="7">
        <f>F6+H6</f>
        <v>73.9</v>
      </c>
      <c r="J6" s="5">
        <v>4</v>
      </c>
      <c r="K6" s="13" t="s">
        <v>53</v>
      </c>
    </row>
    <row r="7" spans="1:11" ht="25.5" customHeight="1">
      <c r="A7" s="14"/>
      <c r="B7" s="14"/>
      <c r="C7" s="6"/>
      <c r="D7" s="6">
        <v>201510009</v>
      </c>
      <c r="E7" s="6">
        <v>69</v>
      </c>
      <c r="F7" s="7">
        <f t="shared" si="0"/>
        <v>34.5</v>
      </c>
      <c r="G7" s="5">
        <v>76</v>
      </c>
      <c r="H7" s="5">
        <f t="shared" si="1"/>
        <v>38</v>
      </c>
      <c r="I7" s="7">
        <f t="shared" si="2"/>
        <v>72.5</v>
      </c>
      <c r="J7" s="5">
        <v>5</v>
      </c>
      <c r="K7" s="13" t="s">
        <v>53</v>
      </c>
    </row>
    <row r="8" spans="1:11" ht="29.25" customHeight="1">
      <c r="A8" s="14"/>
      <c r="B8" s="14"/>
      <c r="C8" s="6"/>
      <c r="D8" s="6">
        <v>201510005</v>
      </c>
      <c r="E8" s="6">
        <v>60</v>
      </c>
      <c r="F8" s="7">
        <f t="shared" si="0"/>
        <v>30</v>
      </c>
      <c r="G8" s="5">
        <v>81.2</v>
      </c>
      <c r="H8" s="5">
        <f t="shared" si="1"/>
        <v>40.6</v>
      </c>
      <c r="I8" s="7">
        <f t="shared" si="2"/>
        <v>70.6</v>
      </c>
      <c r="J8" s="5">
        <v>6</v>
      </c>
      <c r="K8" s="13" t="s">
        <v>53</v>
      </c>
    </row>
  </sheetData>
  <mergeCells count="3">
    <mergeCell ref="A1:K1"/>
    <mergeCell ref="A3:A8"/>
    <mergeCell ref="B3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4" sqref="E4"/>
    </sheetView>
  </sheetViews>
  <sheetFormatPr defaultColWidth="9.00390625" defaultRowHeight="14.25"/>
  <cols>
    <col min="1" max="1" width="13.75390625" style="1" customWidth="1"/>
    <col min="2" max="2" width="10.25390625" style="1" bestFit="1" customWidth="1"/>
    <col min="3" max="3" width="9.375" style="1" customWidth="1"/>
    <col min="4" max="4" width="11.625" style="1" bestFit="1" customWidth="1"/>
    <col min="5" max="5" width="12.50390625" style="1" customWidth="1"/>
    <col min="6" max="6" width="9.125" style="1" customWidth="1"/>
    <col min="7" max="7" width="12.75390625" style="1" customWidth="1"/>
    <col min="8" max="8" width="14.00390625" style="1" customWidth="1"/>
    <col min="9" max="9" width="9.75390625" style="1" customWidth="1"/>
    <col min="10" max="10" width="9.25390625" style="1" customWidth="1"/>
    <col min="11" max="16384" width="9.00390625" style="1" customWidth="1"/>
  </cols>
  <sheetData>
    <row r="1" spans="1:11" s="2" customFormat="1" ht="42.75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55.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33.75" customHeight="1">
      <c r="A3" s="14" t="s">
        <v>43</v>
      </c>
      <c r="B3" s="16" t="s">
        <v>55</v>
      </c>
      <c r="C3" s="6" t="s">
        <v>19</v>
      </c>
      <c r="D3" s="6">
        <v>201509015</v>
      </c>
      <c r="E3" s="6">
        <v>64.5</v>
      </c>
      <c r="F3" s="7">
        <f>E3*0.5</f>
        <v>32.25</v>
      </c>
      <c r="G3" s="5">
        <v>76.98</v>
      </c>
      <c r="H3" s="5">
        <f>G3*0.5</f>
        <v>38.49</v>
      </c>
      <c r="I3" s="7">
        <f>F3+H3</f>
        <v>70.74000000000001</v>
      </c>
      <c r="J3" s="5">
        <v>1</v>
      </c>
      <c r="K3" s="13" t="s">
        <v>58</v>
      </c>
    </row>
    <row r="4" spans="1:11" ht="31.5" customHeight="1">
      <c r="A4" s="14"/>
      <c r="B4" s="17"/>
      <c r="C4" s="6"/>
      <c r="D4" s="6">
        <v>201509013</v>
      </c>
      <c r="E4" s="6">
        <v>57</v>
      </c>
      <c r="F4" s="7">
        <f>E4*0.5</f>
        <v>28.5</v>
      </c>
      <c r="G4" s="5">
        <v>82.64</v>
      </c>
      <c r="H4" s="5">
        <f>G4*0.5</f>
        <v>41.32</v>
      </c>
      <c r="I4" s="7">
        <f>F4+H4</f>
        <v>69.82</v>
      </c>
      <c r="J4" s="5">
        <v>2</v>
      </c>
      <c r="K4" s="13" t="s">
        <v>53</v>
      </c>
    </row>
    <row r="5" spans="1:11" ht="37.5" customHeight="1">
      <c r="A5" s="14"/>
      <c r="B5" s="18"/>
      <c r="C5" s="6"/>
      <c r="D5" s="6">
        <v>201509014</v>
      </c>
      <c r="E5" s="6">
        <v>56</v>
      </c>
      <c r="F5" s="7">
        <f>E5*0.5</f>
        <v>28</v>
      </c>
      <c r="G5" s="5">
        <v>78.24</v>
      </c>
      <c r="H5" s="5">
        <f>G5*0.5</f>
        <v>39.12</v>
      </c>
      <c r="I5" s="7">
        <f>F5+H5</f>
        <v>67.12</v>
      </c>
      <c r="J5" s="5">
        <v>3</v>
      </c>
      <c r="K5" s="13" t="s">
        <v>53</v>
      </c>
    </row>
  </sheetData>
  <mergeCells count="3">
    <mergeCell ref="A1:K1"/>
    <mergeCell ref="B3:B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C5" sqref="C5:C8"/>
    </sheetView>
  </sheetViews>
  <sheetFormatPr defaultColWidth="9.00390625" defaultRowHeight="14.25"/>
  <cols>
    <col min="1" max="1" width="13.50390625" style="1" customWidth="1"/>
    <col min="2" max="2" width="10.25390625" style="1" bestFit="1" customWidth="1"/>
    <col min="3" max="3" width="9.375" style="1" customWidth="1"/>
    <col min="4" max="4" width="11.625" style="1" bestFit="1" customWidth="1"/>
    <col min="5" max="5" width="12.375" style="1" customWidth="1"/>
    <col min="6" max="6" width="9.375" style="1" customWidth="1"/>
    <col min="7" max="7" width="11.875" style="1" customWidth="1"/>
    <col min="8" max="8" width="14.00390625" style="1" customWidth="1"/>
    <col min="9" max="9" width="9.875" style="1" customWidth="1"/>
    <col min="10" max="10" width="10.625" style="1" customWidth="1"/>
    <col min="11" max="16384" width="9.00390625" style="1" customWidth="1"/>
  </cols>
  <sheetData>
    <row r="1" spans="1:11" s="2" customFormat="1" ht="42.75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53.25" customHeight="1">
      <c r="A2" s="3" t="s">
        <v>1</v>
      </c>
      <c r="B2" s="3" t="s">
        <v>51</v>
      </c>
      <c r="C2" s="3" t="s">
        <v>0</v>
      </c>
      <c r="D2" s="3" t="s">
        <v>3</v>
      </c>
      <c r="E2" s="3" t="s">
        <v>46</v>
      </c>
      <c r="F2" s="3" t="s">
        <v>64</v>
      </c>
      <c r="G2" s="3" t="s">
        <v>56</v>
      </c>
      <c r="H2" s="3" t="s">
        <v>66</v>
      </c>
      <c r="I2" s="3" t="s">
        <v>49</v>
      </c>
      <c r="J2" s="3" t="s">
        <v>2</v>
      </c>
      <c r="K2" s="3" t="s">
        <v>50</v>
      </c>
    </row>
    <row r="3" spans="1:11" ht="26.25" customHeight="1">
      <c r="A3" s="14" t="s">
        <v>42</v>
      </c>
      <c r="B3" s="14" t="s">
        <v>57</v>
      </c>
      <c r="C3" s="6" t="s">
        <v>17</v>
      </c>
      <c r="D3" s="6">
        <v>201508007</v>
      </c>
      <c r="E3" s="6">
        <v>77</v>
      </c>
      <c r="F3" s="7">
        <f aca="true" t="shared" si="0" ref="F3:F8">E3*0.5</f>
        <v>38.5</v>
      </c>
      <c r="G3" s="5">
        <v>86.92</v>
      </c>
      <c r="H3" s="5">
        <f aca="true" t="shared" si="1" ref="H3:H8">G3*0.5</f>
        <v>43.46</v>
      </c>
      <c r="I3" s="7">
        <f aca="true" t="shared" si="2" ref="I3:I8">F3+H3</f>
        <v>81.96000000000001</v>
      </c>
      <c r="J3" s="5">
        <v>1</v>
      </c>
      <c r="K3" s="13" t="s">
        <v>58</v>
      </c>
    </row>
    <row r="4" spans="1:11" ht="35.25" customHeight="1">
      <c r="A4" s="14"/>
      <c r="B4" s="14"/>
      <c r="C4" s="6" t="s">
        <v>18</v>
      </c>
      <c r="D4" s="6">
        <v>201508004</v>
      </c>
      <c r="E4" s="6">
        <v>73</v>
      </c>
      <c r="F4" s="7">
        <f>E4*0.5</f>
        <v>36.5</v>
      </c>
      <c r="G4" s="5">
        <v>84.82</v>
      </c>
      <c r="H4" s="5">
        <f>G4*0.5</f>
        <v>42.41</v>
      </c>
      <c r="I4" s="7">
        <f>F4+H4</f>
        <v>78.91</v>
      </c>
      <c r="J4" s="5">
        <v>2</v>
      </c>
      <c r="K4" s="13" t="s">
        <v>58</v>
      </c>
    </row>
    <row r="5" spans="1:11" ht="31.5" customHeight="1">
      <c r="A5" s="14"/>
      <c r="B5" s="14"/>
      <c r="C5" s="8"/>
      <c r="D5" s="8">
        <v>201508001</v>
      </c>
      <c r="E5" s="8">
        <v>64.5</v>
      </c>
      <c r="F5" s="7">
        <f>E5*0.5</f>
        <v>32.25</v>
      </c>
      <c r="G5" s="5">
        <v>81.68</v>
      </c>
      <c r="H5" s="5">
        <f>G5*0.5</f>
        <v>40.84</v>
      </c>
      <c r="I5" s="7">
        <f>F5+H5</f>
        <v>73.09</v>
      </c>
      <c r="J5" s="5">
        <v>3</v>
      </c>
      <c r="K5" s="13" t="s">
        <v>53</v>
      </c>
    </row>
    <row r="6" spans="1:11" ht="29.25" customHeight="1">
      <c r="A6" s="14"/>
      <c r="B6" s="14"/>
      <c r="C6" s="6"/>
      <c r="D6" s="6">
        <v>201508006</v>
      </c>
      <c r="E6" s="6">
        <v>64.75</v>
      </c>
      <c r="F6" s="7">
        <f t="shared" si="0"/>
        <v>32.375</v>
      </c>
      <c r="G6" s="5">
        <v>78.64</v>
      </c>
      <c r="H6" s="5">
        <f t="shared" si="1"/>
        <v>39.32</v>
      </c>
      <c r="I6" s="7">
        <f t="shared" si="2"/>
        <v>71.695</v>
      </c>
      <c r="J6" s="5">
        <v>4</v>
      </c>
      <c r="K6" s="13" t="s">
        <v>53</v>
      </c>
    </row>
    <row r="7" spans="1:11" ht="28.5" customHeight="1">
      <c r="A7" s="14"/>
      <c r="B7" s="14"/>
      <c r="C7" s="6"/>
      <c r="D7" s="6">
        <v>201508005</v>
      </c>
      <c r="E7" s="6">
        <v>59</v>
      </c>
      <c r="F7" s="7">
        <f t="shared" si="0"/>
        <v>29.5</v>
      </c>
      <c r="G7" s="5">
        <v>78.86</v>
      </c>
      <c r="H7" s="5">
        <f t="shared" si="1"/>
        <v>39.43</v>
      </c>
      <c r="I7" s="7">
        <f t="shared" si="2"/>
        <v>68.93</v>
      </c>
      <c r="J7" s="5">
        <v>5</v>
      </c>
      <c r="K7" s="13" t="s">
        <v>53</v>
      </c>
    </row>
    <row r="8" spans="1:11" ht="26.25" customHeight="1">
      <c r="A8" s="14"/>
      <c r="B8" s="14"/>
      <c r="C8" s="6"/>
      <c r="D8" s="6">
        <v>201508003</v>
      </c>
      <c r="E8" s="6">
        <v>54</v>
      </c>
      <c r="F8" s="7">
        <f t="shared" si="0"/>
        <v>27</v>
      </c>
      <c r="G8" s="5">
        <v>73.22</v>
      </c>
      <c r="H8" s="5">
        <f t="shared" si="1"/>
        <v>36.61</v>
      </c>
      <c r="I8" s="7">
        <f t="shared" si="2"/>
        <v>63.61</v>
      </c>
      <c r="J8" s="5">
        <v>6</v>
      </c>
      <c r="K8" s="13" t="s">
        <v>53</v>
      </c>
    </row>
  </sheetData>
  <mergeCells count="3">
    <mergeCell ref="A1:K1"/>
    <mergeCell ref="B3:B8"/>
    <mergeCell ref="A3:A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2015-08-24T04:46:06Z</cp:lastPrinted>
  <dcterms:created xsi:type="dcterms:W3CDTF">1996-12-17T01:32:42Z</dcterms:created>
  <dcterms:modified xsi:type="dcterms:W3CDTF">2015-08-25T03:03:21Z</dcterms:modified>
  <cp:category/>
  <cp:version/>
  <cp:contentType/>
  <cp:contentStatus/>
</cp:coreProperties>
</file>